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Price Bid" sheetId="1" r:id="rId1"/>
  </sheets>
  <definedNames/>
  <calcPr fullCalcOnLoad="1"/>
</workbook>
</file>

<file path=xl/sharedStrings.xml><?xml version="1.0" encoding="utf-8"?>
<sst xmlns="http://schemas.openxmlformats.org/spreadsheetml/2006/main" count="225" uniqueCount="186">
  <si>
    <t>ANNEXURE “D”</t>
  </si>
  <si>
    <t>PRICE SCHDULE/FINANCIAL BID</t>
  </si>
  <si>
    <t>S.No</t>
  </si>
  <si>
    <t>Work Item</t>
  </si>
  <si>
    <t>Unit</t>
  </si>
  <si>
    <t>Basic Unit Price</t>
  </si>
  <si>
    <t>Rs.</t>
  </si>
  <si>
    <t>GST **</t>
  </si>
  <si>
    <t>Total Price (Inclusive of all Levies and Charges but excluding ITC) ie. Net Total Cost</t>
  </si>
  <si>
    <t>%</t>
  </si>
  <si>
    <t>Amount Rs.</t>
  </si>
  <si>
    <t>In Rs.</t>
  </si>
  <si>
    <t>Work Item-1</t>
  </si>
  <si>
    <t>Per SITE</t>
  </si>
  <si>
    <t>Work Item-2</t>
  </si>
  <si>
    <t>Per site</t>
  </si>
  <si>
    <t>Work Item-3</t>
  </si>
  <si>
    <t>Per Antenna</t>
  </si>
  <si>
    <t>Work Item-4</t>
  </si>
  <si>
    <t>Per Hop</t>
  </si>
  <si>
    <t>Work Item-5</t>
  </si>
  <si>
    <t>Per sector</t>
  </si>
  <si>
    <t>Work Item-6</t>
  </si>
  <si>
    <t>Per Wall Mount</t>
  </si>
  <si>
    <t>Work Item-7</t>
  </si>
  <si>
    <t>Per SET</t>
  </si>
  <si>
    <t>Work Item-8</t>
  </si>
  <si>
    <t>Work Item-9</t>
  </si>
  <si>
    <t>Work Item-10</t>
  </si>
  <si>
    <t>Work Item-11</t>
  </si>
  <si>
    <t>per sector</t>
  </si>
  <si>
    <t>Work Item-12</t>
  </si>
  <si>
    <t>Per HOP</t>
  </si>
  <si>
    <t>Work Item-13</t>
  </si>
  <si>
    <t>Work Item-14</t>
  </si>
  <si>
    <t>Per Shelter</t>
  </si>
  <si>
    <t>Work Item-15</t>
  </si>
  <si>
    <t>Work Item-16</t>
  </si>
  <si>
    <t>Work Item-17</t>
  </si>
  <si>
    <t>Per Cabinet</t>
  </si>
  <si>
    <t>Work Item-18</t>
  </si>
  <si>
    <t>Per 3M</t>
  </si>
  <si>
    <t>Work Item-19</t>
  </si>
  <si>
    <t>Work Item-20</t>
  </si>
  <si>
    <t>Per pole</t>
  </si>
  <si>
    <t>Work Item-21</t>
  </si>
  <si>
    <t>Work Item-22</t>
  </si>
  <si>
    <t>Work Item-23</t>
  </si>
  <si>
    <t>Per Cubic Meter</t>
  </si>
  <si>
    <t>Work Item-24</t>
  </si>
  <si>
    <t>Work Item-25</t>
  </si>
  <si>
    <t>Per AMF</t>
  </si>
  <si>
    <t>Work Item-26</t>
  </si>
  <si>
    <t>Per additional KG</t>
  </si>
  <si>
    <t>Work Item-27</t>
  </si>
  <si>
    <t>Per Meter</t>
  </si>
  <si>
    <t>Work Item-28</t>
  </si>
  <si>
    <t>Work Item-29</t>
  </si>
  <si>
    <t>Work Item-30</t>
  </si>
  <si>
    <t>Per Site</t>
  </si>
  <si>
    <t>Work Item-31</t>
  </si>
  <si>
    <t>Work Item-32</t>
  </si>
  <si>
    <t>Work Item-33</t>
  </si>
  <si>
    <t>Per Swap</t>
  </si>
  <si>
    <t>Work Item-34</t>
  </si>
  <si>
    <t>Work Item-35</t>
  </si>
  <si>
    <t>Work Item-36</t>
  </si>
  <si>
    <t>Per RRU</t>
  </si>
  <si>
    <t>Work Item-37</t>
  </si>
  <si>
    <t>38a</t>
  </si>
  <si>
    <t>Work Item-38(a)</t>
  </si>
  <si>
    <t>38b</t>
  </si>
  <si>
    <t>Work Item-38(b)</t>
  </si>
  <si>
    <t>Work Item-39</t>
  </si>
  <si>
    <t>Work Item-40</t>
  </si>
  <si>
    <t>41a</t>
  </si>
  <si>
    <t>Work Item-41(a)</t>
  </si>
  <si>
    <t>41b</t>
  </si>
  <si>
    <t>Work Item-41(b)</t>
  </si>
  <si>
    <t>Work Item-42</t>
  </si>
  <si>
    <t>Per antenna</t>
  </si>
  <si>
    <t>Work Item-43</t>
  </si>
  <si>
    <t>Work Item-44</t>
  </si>
  <si>
    <t>per RRU</t>
  </si>
  <si>
    <t>45a</t>
  </si>
  <si>
    <t>Work Item-45(a)</t>
  </si>
  <si>
    <t>per site</t>
  </si>
  <si>
    <t>45b</t>
  </si>
  <si>
    <t>Work Item-45(b)</t>
  </si>
  <si>
    <t>Work Item-46</t>
  </si>
  <si>
    <t>Work Item-47</t>
  </si>
  <si>
    <t>Work Item-48</t>
  </si>
  <si>
    <t>Work Item-49</t>
  </si>
  <si>
    <t>Work Item-50</t>
  </si>
  <si>
    <t>Work Item-51</t>
  </si>
  <si>
    <t>Work Item-52</t>
  </si>
  <si>
    <t>per piece</t>
  </si>
  <si>
    <t>Work Item-53</t>
  </si>
  <si>
    <t>Work Item-54</t>
  </si>
  <si>
    <t>Work Item-55</t>
  </si>
  <si>
    <t>Work Item-56</t>
  </si>
  <si>
    <t>per Cell</t>
  </si>
  <si>
    <t>Work Item-57</t>
  </si>
  <si>
    <t>Work Item-58</t>
  </si>
  <si>
    <t>Work Item-59</t>
  </si>
  <si>
    <t>Work Item-60</t>
  </si>
  <si>
    <t>Unit Price Inclusive GST</t>
  </si>
  <si>
    <t>Total Qty
Nos</t>
  </si>
  <si>
    <t>TOTAL</t>
  </si>
  <si>
    <t>TOTAL  (in Words) Rupees.</t>
  </si>
  <si>
    <t>Installation and commissioning of indoor or outdoor  BTS/ Node-B/BTSs with RRU/Node Bs with RRUs (with power modules) on a site with single or two/Multi  poles /RTT/GBT/ wall mounts including antennae and RF/CPRI feeder cable with AT</t>
  </si>
  <si>
    <t>Installation of combo BTS either any combination technology of 2G/3G/LTE</t>
  </si>
  <si>
    <t>In-building wiring with RF/CPRI cable and fixing of associated splitters, antennae, and other components with AT</t>
  </si>
  <si>
    <t>Installation and commissioning of 15 GHz / 18 GHz M/W System with AT</t>
  </si>
  <si>
    <t>Hoisting of main/ additional RF/CPRI cable along with connectorization including installation of Antenna at GBT/ RTT/ Pole/ Wall Mount not involving installation of BTSs/ Node-Bs</t>
  </si>
  <si>
    <t>Installation of wall mounting fixture</t>
  </si>
  <si>
    <t>Dismantling of Power Plants/UPS</t>
  </si>
  <si>
    <t>Dismantling of Battery Set of capacity up to 600 AH/UPS Battery</t>
  </si>
  <si>
    <t>Dismantling of  Indoor BTSs/ Node-B/RRH including RF/CPRI cable/antennae</t>
  </si>
  <si>
    <t>Dismantling of   Outdoor BTSs/ Node-Bs including RF/CPRI cable/antennae</t>
  </si>
  <si>
    <t>Dismantling of RF Cables including AMF/Antennae</t>
  </si>
  <si>
    <t>Dismantling of 15 GHz/18 GHz M/W terminals</t>
  </si>
  <si>
    <t>Dismantling of  Diesel Generators</t>
  </si>
  <si>
    <t>Dismantling of Prefabricated Shelter and its accessories like Air conditioners, Timer, Stabiliser, Intruder , ACDB, Transmission Equipments, Internal Runways , Light fittings and internal wirings and other items.</t>
  </si>
  <si>
    <t>Dismantling of Poles/ wall mount with antenna, RF/CPRI cables and earth cables/Strips</t>
  </si>
  <si>
    <t>Dismantling of EB cables, Distribution boxes and accessories.</t>
  </si>
  <si>
    <t>Dismantling and transportation of O/D Battery cabinet of different capacity excluding Bty Sets</t>
  </si>
  <si>
    <t>Installation of Indoor/Outdoor  Gauntry</t>
  </si>
  <si>
    <t>Removal of combo BTS</t>
  </si>
  <si>
    <t>3m pole supply, extension and installation</t>
  </si>
  <si>
    <t>Installation &amp; Commissioning of Battery sets of capacity upto 600AH with enclosure if any.</t>
  </si>
  <si>
    <t>Installation &amp; Commissioning of SMPS Modular Trype of Power plant of capacity less than or equal to 300A.</t>
  </si>
  <si>
    <t>Construction of RCC Plinth for installation of OD BTS/Node B</t>
  </si>
  <si>
    <t>Dismantling of RF cable only</t>
  </si>
  <si>
    <t>Supply of Antenna Mounting Fixtures of Standard design</t>
  </si>
  <si>
    <t>For only Modification and/or additions in AMF of standard design as per site requirements</t>
  </si>
  <si>
    <t>Supply of AC cable (armoured 4-core 25 Sq MM Multi strand flexible) for extension of supply from AC supply point to equipment.</t>
  </si>
  <si>
    <t>Supply of Multi-strand flexible DC cable of Size 35 Sq.MM</t>
  </si>
  <si>
    <t xml:space="preserve">Installation of GSM Antennas only.  Installation of Antennas to the tower/pole etc and do the orientation as per RF requirement. </t>
  </si>
  <si>
    <t xml:space="preserve">Recovery of wall mounted pole. </t>
  </si>
  <si>
    <t xml:space="preserve">Dismantling of empty BTS Cabinet.The cabinet without any cards and only skeleton to be dismantled and transportation to the required place. </t>
  </si>
  <si>
    <t xml:space="preserve">Installation of empty BTS Cabinet. </t>
  </si>
  <si>
    <t>Swapping of Indoor/Outdoor   BTS/Node B/ RRH ( 2G or 3G only)</t>
  </si>
  <si>
    <t>Swapping of Combo  BTS/Node B/ RRH (2G/3G/LTE)</t>
  </si>
  <si>
    <t>Installation of RF cable only and connecting to existing Antenna and check for VSWR and making it to the required level.</t>
  </si>
  <si>
    <t>Replacement of RRU and changing the CPRI cable.  The RRUs and CPRI cables are to be changed and make them functional.</t>
  </si>
  <si>
    <t>Antenna Orientation ( irrespective of no of antennas in site) and adjusting VSWR.  The antennas to be reoriented and brought to the desired position as per the RF requirements.</t>
  </si>
  <si>
    <t>Replacement of CPRI/DC Cable/SFP without changing RRU.  The CPRI/DC Cable/SFP  are to be replaced and connected to RRUs and BBU for making them functional  (&lt;60m)</t>
  </si>
  <si>
    <t>Replacement of CPRI/DC Cable/SFP without changing RRU.  The CPRI/DC Cable/SFP  are to be replaced and connected to RRUs and BBU for making them functional  (&gt;60m)</t>
  </si>
  <si>
    <t>MW orientation and re-alignment.  The MW antennas are to be re-aligned/re-positioned in such a way that the MWs are working and functional.</t>
  </si>
  <si>
    <t xml:space="preserve">Only RRH Shifting/ replacement.  The RRUs are to be replaced/shifting  without changing the CPRI cables.  The new RRU is to be connected to existing CPRI cable and make it functional.  </t>
  </si>
  <si>
    <t>MW ODU replacement for tower height less than 60m. The ODU is to be replaced with the good one and connected to MW and make it functional to the desired level</t>
  </si>
  <si>
    <t>MW ODU replacement for tower height 60m and above. The ODU is to be replaced with the good one and connected to MW and make it functional to the desired level</t>
  </si>
  <si>
    <t xml:space="preserve">Dismantling of antenna only. </t>
  </si>
  <si>
    <t>Fixation of aviation light and laying &amp; routing of cable</t>
  </si>
  <si>
    <t>Works at RRU/MW without replacing RRU/CPRI cable/DC Cable/IF Cable/ODU/Connectors</t>
  </si>
  <si>
    <t>Laying of IF cable for microwave for tower height less than 60m</t>
  </si>
  <si>
    <t>Laying of IF cable for microwave for tower height 60m and above</t>
  </si>
  <si>
    <t>Dismantling of microwave ODU only</t>
  </si>
  <si>
    <t>Re routing of CPRI /IF/ with proper tie without any sag</t>
  </si>
  <si>
    <t>Replacement of faulty connecter at ODU for microwave</t>
  </si>
  <si>
    <t>Shifting  of Antenna at the same tower without Fixture</t>
  </si>
  <si>
    <t>Shifting  of Antenna at the same tower with fixture</t>
  </si>
  <si>
    <t>6m pole installation</t>
  </si>
  <si>
    <t>Shifting of microwave antenna and hoisting on the tower irrespective of tower height</t>
  </si>
  <si>
    <t>De-hoisting of microwave antenna irrespective of tower height and shifting to site or stores</t>
  </si>
  <si>
    <t>shifting of AMF and hoisting in the tower irrespective of tower height</t>
  </si>
  <si>
    <t>De-hoisting of AMF irrespective of tower height and shifting to site or stores</t>
  </si>
  <si>
    <t>Replacement of Battery Cell upto 600AH including Transportation from specified locations</t>
  </si>
  <si>
    <t>Installation of empty O/D Battery Cabinet including Transportation</t>
  </si>
  <si>
    <t>Dismantling of RRU including Transportation irrespective of tower height and shifting as instructed by the site in-charge</t>
  </si>
  <si>
    <t>Installation of RRU including Transportation irrespective of tower height and shifting as instructed by the site in-charge</t>
  </si>
  <si>
    <t>Replacement of Battery Cell of 1500AH capacity including Transportation from specified locations</t>
  </si>
  <si>
    <t>Work Description</t>
  </si>
  <si>
    <t>6</t>
  </si>
  <si>
    <t>8 = 6*7</t>
  </si>
  <si>
    <t>9=6+8</t>
  </si>
  <si>
    <t>10 = 5*9</t>
  </si>
  <si>
    <r>
      <t>Note</t>
    </r>
    <r>
      <rPr>
        <b/>
        <sz val="12"/>
        <color indexed="8"/>
        <rFont val="Cambria"/>
        <family val="1"/>
      </rPr>
      <t>:</t>
    </r>
  </si>
  <si>
    <t>(i) In case of any omission the bid will not be considered.</t>
  </si>
  <si>
    <t>(iii) In case of variation between figures and words, amount quoted in words shall prevail.</t>
  </si>
  <si>
    <r>
      <t>(ii)For the above mentioned items the basic rates should be quoted failing which, the bid will be summarily be rejected.</t>
    </r>
    <r>
      <rPr>
        <b/>
        <sz val="9"/>
        <color indexed="8"/>
        <rFont val="Calibri"/>
        <family val="2"/>
      </rPr>
      <t xml:space="preserve"> </t>
    </r>
  </si>
  <si>
    <t>(iv) GST  is to be  quoted in the above table based on the applicability of the line items.</t>
  </si>
  <si>
    <t>Name of the Vendor</t>
  </si>
  <si>
    <t>Name of the Work :Node B/BTS Installation &amp; De-Installation and other GSM allied
works, in Chennai Telephones Area (Chennai, Kancheepuram, Thiruvallur
and Chengalpattu Districts)</t>
  </si>
  <si>
    <t>Tender No: DGM (NWP-CM)/GSM/BTS Inst &amp; De-Inst/2022-23 dated 24/02/2023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</si>
</sst>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mbria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u val="single"/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b/>
      <u val="single"/>
      <sz val="12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 vertical="top" wrapText="1"/>
    </xf>
    <xf numFmtId="4" fontId="45" fillId="0" borderId="11" xfId="0" applyNumberFormat="1" applyFont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wrapText="1"/>
    </xf>
    <xf numFmtId="0" fontId="45" fillId="0" borderId="11" xfId="0" applyFont="1" applyFill="1" applyBorder="1" applyAlignment="1">
      <alignment horizontal="center"/>
    </xf>
    <xf numFmtId="4" fontId="45" fillId="0" borderId="11" xfId="0" applyNumberFormat="1" applyFont="1" applyBorder="1" applyAlignment="1">
      <alignment horizontal="center"/>
    </xf>
    <xf numFmtId="4" fontId="45" fillId="0" borderId="11" xfId="0" applyNumberFormat="1" applyFont="1" applyBorder="1" applyAlignment="1">
      <alignment horizontal="center" wrapText="1"/>
    </xf>
    <xf numFmtId="0" fontId="45" fillId="0" borderId="11" xfId="0" applyFont="1" applyBorder="1" applyAlignment="1">
      <alignment horizontal="center"/>
    </xf>
    <xf numFmtId="49" fontId="45" fillId="0" borderId="11" xfId="0" applyNumberFormat="1" applyFont="1" applyBorder="1" applyAlignment="1">
      <alignment horizontal="center"/>
    </xf>
    <xf numFmtId="0" fontId="45" fillId="0" borderId="11" xfId="0" applyFont="1" applyFill="1" applyBorder="1" applyAlignment="1">
      <alignment horizontal="center" wrapText="1"/>
    </xf>
    <xf numFmtId="0" fontId="46" fillId="0" borderId="11" xfId="0" applyFont="1" applyBorder="1" applyAlignment="1">
      <alignment horizontal="center" vertical="top"/>
    </xf>
    <xf numFmtId="0" fontId="46" fillId="0" borderId="11" xfId="0" applyFont="1" applyBorder="1" applyAlignment="1">
      <alignment vertical="top"/>
    </xf>
    <xf numFmtId="0" fontId="45" fillId="0" borderId="11" xfId="0" applyFont="1" applyBorder="1" applyAlignment="1">
      <alignment vertical="top"/>
    </xf>
    <xf numFmtId="0" fontId="46" fillId="0" borderId="11" xfId="0" applyFont="1" applyBorder="1" applyAlignment="1">
      <alignment horizontal="center"/>
    </xf>
    <xf numFmtId="4" fontId="46" fillId="0" borderId="11" xfId="0" applyNumberFormat="1" applyFont="1" applyBorder="1" applyAlignment="1">
      <alignment horizontal="center"/>
    </xf>
    <xf numFmtId="0" fontId="46" fillId="0" borderId="11" xfId="0" applyFont="1" applyBorder="1" applyAlignment="1">
      <alignment horizontal="center" wrapText="1"/>
    </xf>
    <xf numFmtId="4" fontId="43" fillId="0" borderId="11" xfId="0" applyNumberFormat="1" applyFont="1" applyBorder="1" applyAlignment="1">
      <alignment horizontal="center"/>
    </xf>
    <xf numFmtId="4" fontId="47" fillId="0" borderId="11" xfId="0" applyNumberFormat="1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4" fontId="43" fillId="0" borderId="0" xfId="0" applyNumberFormat="1" applyFont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2" fillId="0" borderId="12" xfId="0" applyFont="1" applyBorder="1" applyAlignment="1">
      <alignment/>
    </xf>
    <xf numFmtId="0" fontId="48" fillId="0" borderId="0" xfId="0" applyFont="1" applyAlignment="1">
      <alignment horizontal="justify"/>
    </xf>
    <xf numFmtId="0" fontId="0" fillId="0" borderId="0" xfId="0" applyAlignment="1">
      <alignment/>
    </xf>
    <xf numFmtId="0" fontId="49" fillId="0" borderId="0" xfId="0" applyFont="1" applyBorder="1" applyAlignment="1">
      <alignment/>
    </xf>
    <xf numFmtId="4" fontId="46" fillId="8" borderId="11" xfId="0" applyNumberFormat="1" applyFont="1" applyFill="1" applyBorder="1" applyAlignment="1" applyProtection="1">
      <alignment horizontal="center"/>
      <protection locked="0"/>
    </xf>
    <xf numFmtId="9" fontId="46" fillId="13" borderId="11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 vertical="top"/>
    </xf>
    <xf numFmtId="0" fontId="49" fillId="0" borderId="0" xfId="0" applyFont="1" applyBorder="1" applyAlignment="1">
      <alignment horizontal="left"/>
    </xf>
    <xf numFmtId="0" fontId="45" fillId="0" borderId="11" xfId="0" applyFont="1" applyBorder="1" applyAlignment="1">
      <alignment horizontal="center" wrapText="1"/>
    </xf>
    <xf numFmtId="0" fontId="45" fillId="0" borderId="11" xfId="0" applyFont="1" applyBorder="1" applyAlignment="1">
      <alignment wrapText="1"/>
    </xf>
    <xf numFmtId="0" fontId="45" fillId="0" borderId="11" xfId="0" applyFont="1" applyBorder="1" applyAlignment="1">
      <alignment horizontal="center" vertical="center"/>
    </xf>
    <xf numFmtId="0" fontId="45" fillId="10" borderId="13" xfId="0" applyFont="1" applyFill="1" applyBorder="1" applyAlignment="1" applyProtection="1">
      <alignment horizontal="left" vertical="top"/>
      <protection locked="0"/>
    </xf>
    <xf numFmtId="0" fontId="45" fillId="10" borderId="14" xfId="0" applyFont="1" applyFill="1" applyBorder="1" applyAlignment="1" applyProtection="1">
      <alignment horizontal="left" vertical="top"/>
      <protection locked="0"/>
    </xf>
    <xf numFmtId="0" fontId="45" fillId="10" borderId="15" xfId="0" applyFont="1" applyFill="1" applyBorder="1" applyAlignment="1" applyProtection="1">
      <alignment horizontal="left" vertical="top"/>
      <protection locked="0"/>
    </xf>
    <xf numFmtId="0" fontId="45" fillId="10" borderId="16" xfId="0" applyFont="1" applyFill="1" applyBorder="1" applyAlignment="1" applyProtection="1">
      <alignment horizontal="left" vertical="top"/>
      <protection locked="0"/>
    </xf>
    <xf numFmtId="0" fontId="45" fillId="10" borderId="0" xfId="0" applyFont="1" applyFill="1" applyBorder="1" applyAlignment="1" applyProtection="1">
      <alignment horizontal="left" vertical="top"/>
      <protection locked="0"/>
    </xf>
    <xf numFmtId="0" fontId="45" fillId="10" borderId="17" xfId="0" applyFont="1" applyFill="1" applyBorder="1" applyAlignment="1" applyProtection="1">
      <alignment horizontal="left" vertical="top"/>
      <protection locked="0"/>
    </xf>
    <xf numFmtId="0" fontId="45" fillId="10" borderId="18" xfId="0" applyFont="1" applyFill="1" applyBorder="1" applyAlignment="1" applyProtection="1">
      <alignment horizontal="left" vertical="top"/>
      <protection locked="0"/>
    </xf>
    <xf numFmtId="0" fontId="45" fillId="10" borderId="19" xfId="0" applyFont="1" applyFill="1" applyBorder="1" applyAlignment="1" applyProtection="1">
      <alignment horizontal="left" vertical="top"/>
      <protection locked="0"/>
    </xf>
    <xf numFmtId="0" fontId="45" fillId="10" borderId="20" xfId="0" applyFont="1" applyFill="1" applyBorder="1" applyAlignment="1" applyProtection="1">
      <alignment horizontal="left" vertical="top"/>
      <protection locked="0"/>
    </xf>
    <xf numFmtId="0" fontId="45" fillId="0" borderId="12" xfId="0" applyFont="1" applyBorder="1" applyAlignment="1">
      <alignment horizontal="center" wrapText="1"/>
    </xf>
    <xf numFmtId="0" fontId="45" fillId="0" borderId="21" xfId="0" applyFont="1" applyBorder="1" applyAlignment="1">
      <alignment horizontal="center" wrapText="1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top"/>
    </xf>
    <xf numFmtId="0" fontId="44" fillId="0" borderId="22" xfId="0" applyFont="1" applyBorder="1" applyAlignment="1">
      <alignment horizontal="center" vertical="top" wrapText="1"/>
    </xf>
    <xf numFmtId="0" fontId="44" fillId="0" borderId="23" xfId="0" applyFont="1" applyBorder="1" applyAlignment="1">
      <alignment horizontal="center" vertical="top" wrapText="1"/>
    </xf>
    <xf numFmtId="0" fontId="44" fillId="0" borderId="24" xfId="0" applyFont="1" applyBorder="1" applyAlignment="1">
      <alignment horizontal="center" vertical="top" wrapText="1"/>
    </xf>
    <xf numFmtId="0" fontId="44" fillId="33" borderId="22" xfId="0" applyFont="1" applyFill="1" applyBorder="1" applyAlignment="1" applyProtection="1">
      <alignment horizontal="center" vertical="top" wrapText="1"/>
      <protection locked="0"/>
    </xf>
    <xf numFmtId="0" fontId="44" fillId="33" borderId="23" xfId="0" applyFont="1" applyFill="1" applyBorder="1" applyAlignment="1" applyProtection="1">
      <alignment horizontal="center" vertical="top" wrapText="1"/>
      <protection locked="0"/>
    </xf>
    <xf numFmtId="0" fontId="44" fillId="33" borderId="24" xfId="0" applyFont="1" applyFill="1" applyBorder="1" applyAlignment="1" applyProtection="1">
      <alignment horizontal="center" vertical="top" wrapText="1"/>
      <protection locked="0"/>
    </xf>
    <xf numFmtId="0" fontId="44" fillId="0" borderId="21" xfId="0" applyFont="1" applyBorder="1" applyAlignment="1">
      <alignment horizontal="center" vertical="top" wrapText="1"/>
    </xf>
    <xf numFmtId="0" fontId="40" fillId="0" borderId="25" xfId="0" applyFont="1" applyBorder="1" applyAlignment="1">
      <alignment horizontal="center"/>
    </xf>
    <xf numFmtId="0" fontId="44" fillId="0" borderId="25" xfId="0" applyFont="1" applyBorder="1" applyAlignment="1">
      <alignment horizontal="right" wrapText="1"/>
    </xf>
    <xf numFmtId="0" fontId="44" fillId="0" borderId="2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5.140625" style="22" customWidth="1"/>
    <col min="2" max="2" width="12.7109375" style="4" customWidth="1"/>
    <col min="3" max="3" width="47.140625" style="4" customWidth="1"/>
    <col min="4" max="4" width="13.7109375" style="4" customWidth="1"/>
    <col min="5" max="5" width="8.421875" style="22" customWidth="1"/>
    <col min="6" max="6" width="13.7109375" style="23" customWidth="1"/>
    <col min="7" max="7" width="9.140625" style="24" customWidth="1"/>
    <col min="8" max="8" width="11.57421875" style="23" customWidth="1"/>
    <col min="9" max="9" width="9.140625" style="23" customWidth="1"/>
    <col min="10" max="10" width="19.421875" style="23" customWidth="1"/>
    <col min="11" max="16384" width="9.140625" style="4" customWidth="1"/>
  </cols>
  <sheetData>
    <row r="1" spans="1:10" ht="15">
      <c r="A1" s="60" t="s">
        <v>185</v>
      </c>
      <c r="B1" s="60"/>
      <c r="C1" s="60"/>
      <c r="D1" s="60"/>
      <c r="E1" s="60"/>
      <c r="F1" s="60"/>
      <c r="G1" s="60"/>
      <c r="H1" s="60"/>
      <c r="I1" s="60"/>
      <c r="J1" s="60"/>
    </row>
    <row r="2" spans="1:11" ht="15" customHeight="1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3"/>
    </row>
    <row r="3" spans="1:11" ht="42.75" customHeight="1">
      <c r="A3" s="62" t="s">
        <v>184</v>
      </c>
      <c r="B3" s="62"/>
      <c r="C3" s="62"/>
      <c r="D3" s="62"/>
      <c r="E3" s="62"/>
      <c r="F3" s="62"/>
      <c r="G3" s="62"/>
      <c r="H3" s="62"/>
      <c r="I3" s="62"/>
      <c r="J3" s="62"/>
      <c r="K3" s="3"/>
    </row>
    <row r="4" spans="1:11" ht="15" customHeight="1" thickBot="1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9"/>
      <c r="K4" s="5"/>
    </row>
    <row r="5" spans="1:11" ht="15" customHeight="1" thickBot="1">
      <c r="A5" s="53" t="s">
        <v>183</v>
      </c>
      <c r="B5" s="54"/>
      <c r="C5" s="54"/>
      <c r="D5" s="54"/>
      <c r="E5" s="55"/>
      <c r="F5" s="56"/>
      <c r="G5" s="57"/>
      <c r="H5" s="57"/>
      <c r="I5" s="57"/>
      <c r="J5" s="58"/>
      <c r="K5" s="5"/>
    </row>
    <row r="6" spans="1:11" ht="38.25" customHeight="1" thickBot="1">
      <c r="A6" s="34" t="s">
        <v>2</v>
      </c>
      <c r="B6" s="35" t="s">
        <v>3</v>
      </c>
      <c r="C6" s="46" t="s">
        <v>173</v>
      </c>
      <c r="D6" s="34" t="s">
        <v>4</v>
      </c>
      <c r="E6" s="51" t="s">
        <v>107</v>
      </c>
      <c r="F6" s="6" t="s">
        <v>5</v>
      </c>
      <c r="G6" s="36" t="s">
        <v>7</v>
      </c>
      <c r="H6" s="36"/>
      <c r="I6" s="6" t="s">
        <v>106</v>
      </c>
      <c r="J6" s="6" t="s">
        <v>8</v>
      </c>
      <c r="K6" s="2"/>
    </row>
    <row r="7" spans="1:11" ht="13.5" thickBot="1">
      <c r="A7" s="34"/>
      <c r="B7" s="35"/>
      <c r="C7" s="47"/>
      <c r="D7" s="34"/>
      <c r="E7" s="51"/>
      <c r="F7" s="7" t="s">
        <v>6</v>
      </c>
      <c r="G7" s="8" t="s">
        <v>9</v>
      </c>
      <c r="H7" s="9" t="s">
        <v>10</v>
      </c>
      <c r="I7" s="10" t="s">
        <v>11</v>
      </c>
      <c r="J7" s="10" t="s">
        <v>11</v>
      </c>
      <c r="K7" s="2"/>
    </row>
    <row r="8" spans="1:11" ht="13.5" thickBo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2" t="s">
        <v>174</v>
      </c>
      <c r="G8" s="13">
        <v>7</v>
      </c>
      <c r="H8" s="9" t="s">
        <v>175</v>
      </c>
      <c r="I8" s="9" t="s">
        <v>176</v>
      </c>
      <c r="J8" s="9" t="s">
        <v>177</v>
      </c>
      <c r="K8" s="2"/>
    </row>
    <row r="9" spans="1:11" ht="13.5" thickBot="1">
      <c r="A9" s="14">
        <v>1</v>
      </c>
      <c r="B9" s="15" t="s">
        <v>12</v>
      </c>
      <c r="C9" s="1" t="s">
        <v>110</v>
      </c>
      <c r="D9" s="16" t="s">
        <v>13</v>
      </c>
      <c r="E9" s="17">
        <v>100</v>
      </c>
      <c r="F9" s="29">
        <v>0</v>
      </c>
      <c r="G9" s="30">
        <v>0</v>
      </c>
      <c r="H9" s="18">
        <f>F9*G9</f>
        <v>0</v>
      </c>
      <c r="I9" s="18">
        <f aca="true" t="shared" si="0" ref="I9:I40">F9+H9</f>
        <v>0</v>
      </c>
      <c r="J9" s="18">
        <f aca="true" t="shared" si="1" ref="J9:J40">E9*I9</f>
        <v>0</v>
      </c>
      <c r="K9" s="2"/>
    </row>
    <row r="10" spans="1:11" ht="13.5" thickBot="1">
      <c r="A10" s="14">
        <v>2</v>
      </c>
      <c r="B10" s="15" t="s">
        <v>14</v>
      </c>
      <c r="C10" s="1" t="s">
        <v>111</v>
      </c>
      <c r="D10" s="16" t="s">
        <v>15</v>
      </c>
      <c r="E10" s="17">
        <v>50</v>
      </c>
      <c r="F10" s="29">
        <v>0</v>
      </c>
      <c r="G10" s="30">
        <v>0</v>
      </c>
      <c r="H10" s="18">
        <f aca="true" t="shared" si="2" ref="H10:H71">F10*G10</f>
        <v>0</v>
      </c>
      <c r="I10" s="18">
        <f t="shared" si="0"/>
        <v>0</v>
      </c>
      <c r="J10" s="18">
        <f t="shared" si="1"/>
        <v>0</v>
      </c>
      <c r="K10" s="2"/>
    </row>
    <row r="11" spans="1:11" ht="13.5" thickBot="1">
      <c r="A11" s="14">
        <v>3</v>
      </c>
      <c r="B11" s="15" t="s">
        <v>16</v>
      </c>
      <c r="C11" s="1" t="s">
        <v>112</v>
      </c>
      <c r="D11" s="16" t="s">
        <v>17</v>
      </c>
      <c r="E11" s="17">
        <v>500</v>
      </c>
      <c r="F11" s="29">
        <v>0</v>
      </c>
      <c r="G11" s="30">
        <v>0</v>
      </c>
      <c r="H11" s="18">
        <f t="shared" si="2"/>
        <v>0</v>
      </c>
      <c r="I11" s="18">
        <f t="shared" si="0"/>
        <v>0</v>
      </c>
      <c r="J11" s="18">
        <f t="shared" si="1"/>
        <v>0</v>
      </c>
      <c r="K11" s="2"/>
    </row>
    <row r="12" spans="1:11" ht="13.5" thickBot="1">
      <c r="A12" s="14">
        <v>4</v>
      </c>
      <c r="B12" s="15" t="s">
        <v>18</v>
      </c>
      <c r="C12" s="1" t="s">
        <v>113</v>
      </c>
      <c r="D12" s="16" t="s">
        <v>19</v>
      </c>
      <c r="E12" s="17">
        <v>1</v>
      </c>
      <c r="F12" s="29">
        <v>0</v>
      </c>
      <c r="G12" s="30">
        <v>0</v>
      </c>
      <c r="H12" s="18">
        <f t="shared" si="2"/>
        <v>0</v>
      </c>
      <c r="I12" s="18">
        <f t="shared" si="0"/>
        <v>0</v>
      </c>
      <c r="J12" s="18">
        <f t="shared" si="1"/>
        <v>0</v>
      </c>
      <c r="K12" s="2"/>
    </row>
    <row r="13" spans="1:11" ht="13.5" thickBot="1">
      <c r="A13" s="14">
        <v>5</v>
      </c>
      <c r="B13" s="15" t="s">
        <v>20</v>
      </c>
      <c r="C13" s="1" t="s">
        <v>114</v>
      </c>
      <c r="D13" s="16" t="s">
        <v>21</v>
      </c>
      <c r="E13" s="17">
        <v>1</v>
      </c>
      <c r="F13" s="29">
        <v>0</v>
      </c>
      <c r="G13" s="30">
        <v>0</v>
      </c>
      <c r="H13" s="18">
        <f t="shared" si="2"/>
        <v>0</v>
      </c>
      <c r="I13" s="18">
        <f t="shared" si="0"/>
        <v>0</v>
      </c>
      <c r="J13" s="18">
        <f t="shared" si="1"/>
        <v>0</v>
      </c>
      <c r="K13" s="2"/>
    </row>
    <row r="14" spans="1:11" ht="13.5" thickBot="1">
      <c r="A14" s="14">
        <v>6</v>
      </c>
      <c r="B14" s="15" t="s">
        <v>22</v>
      </c>
      <c r="C14" s="1" t="s">
        <v>115</v>
      </c>
      <c r="D14" s="16" t="s">
        <v>23</v>
      </c>
      <c r="E14" s="17">
        <v>1</v>
      </c>
      <c r="F14" s="29">
        <v>0</v>
      </c>
      <c r="G14" s="30">
        <v>0</v>
      </c>
      <c r="H14" s="18">
        <f t="shared" si="2"/>
        <v>0</v>
      </c>
      <c r="I14" s="18">
        <f t="shared" si="0"/>
        <v>0</v>
      </c>
      <c r="J14" s="18">
        <f t="shared" si="1"/>
        <v>0</v>
      </c>
      <c r="K14" s="2"/>
    </row>
    <row r="15" spans="1:11" ht="13.5" thickBot="1">
      <c r="A15" s="14">
        <v>7</v>
      </c>
      <c r="B15" s="15" t="s">
        <v>24</v>
      </c>
      <c r="C15" s="1" t="s">
        <v>116</v>
      </c>
      <c r="D15" s="16" t="s">
        <v>25</v>
      </c>
      <c r="E15" s="17">
        <v>50</v>
      </c>
      <c r="F15" s="29">
        <v>0</v>
      </c>
      <c r="G15" s="30">
        <v>0</v>
      </c>
      <c r="H15" s="18">
        <f t="shared" si="2"/>
        <v>0</v>
      </c>
      <c r="I15" s="18">
        <f t="shared" si="0"/>
        <v>0</v>
      </c>
      <c r="J15" s="18">
        <f t="shared" si="1"/>
        <v>0</v>
      </c>
      <c r="K15" s="2"/>
    </row>
    <row r="16" spans="1:11" ht="13.5" thickBot="1">
      <c r="A16" s="14">
        <v>8</v>
      </c>
      <c r="B16" s="15" t="s">
        <v>26</v>
      </c>
      <c r="C16" s="1" t="s">
        <v>117</v>
      </c>
      <c r="D16" s="16" t="s">
        <v>25</v>
      </c>
      <c r="E16" s="17">
        <v>50</v>
      </c>
      <c r="F16" s="29">
        <v>0</v>
      </c>
      <c r="G16" s="30">
        <v>0</v>
      </c>
      <c r="H16" s="18">
        <f t="shared" si="2"/>
        <v>0</v>
      </c>
      <c r="I16" s="18">
        <f t="shared" si="0"/>
        <v>0</v>
      </c>
      <c r="J16" s="18">
        <f t="shared" si="1"/>
        <v>0</v>
      </c>
      <c r="K16" s="2"/>
    </row>
    <row r="17" spans="1:11" ht="13.5" thickBot="1">
      <c r="A17" s="14">
        <v>9</v>
      </c>
      <c r="B17" s="15" t="s">
        <v>27</v>
      </c>
      <c r="C17" s="1" t="s">
        <v>118</v>
      </c>
      <c r="D17" s="16" t="s">
        <v>13</v>
      </c>
      <c r="E17" s="17">
        <v>100</v>
      </c>
      <c r="F17" s="29">
        <v>0</v>
      </c>
      <c r="G17" s="30">
        <v>0</v>
      </c>
      <c r="H17" s="18">
        <f t="shared" si="2"/>
        <v>0</v>
      </c>
      <c r="I17" s="18">
        <f t="shared" si="0"/>
        <v>0</v>
      </c>
      <c r="J17" s="18">
        <f t="shared" si="1"/>
        <v>0</v>
      </c>
      <c r="K17" s="2"/>
    </row>
    <row r="18" spans="1:11" ht="13.5" thickBot="1">
      <c r="A18" s="14">
        <v>10</v>
      </c>
      <c r="B18" s="15" t="s">
        <v>28</v>
      </c>
      <c r="C18" s="1" t="s">
        <v>119</v>
      </c>
      <c r="D18" s="16" t="s">
        <v>13</v>
      </c>
      <c r="E18" s="17">
        <v>50</v>
      </c>
      <c r="F18" s="29">
        <v>0</v>
      </c>
      <c r="G18" s="30">
        <v>0</v>
      </c>
      <c r="H18" s="18">
        <f t="shared" si="2"/>
        <v>0</v>
      </c>
      <c r="I18" s="18">
        <f t="shared" si="0"/>
        <v>0</v>
      </c>
      <c r="J18" s="18">
        <f t="shared" si="1"/>
        <v>0</v>
      </c>
      <c r="K18" s="2"/>
    </row>
    <row r="19" spans="1:11" ht="13.5" thickBot="1">
      <c r="A19" s="14">
        <v>11</v>
      </c>
      <c r="B19" s="15" t="s">
        <v>29</v>
      </c>
      <c r="C19" s="1" t="s">
        <v>120</v>
      </c>
      <c r="D19" s="16" t="s">
        <v>30</v>
      </c>
      <c r="E19" s="17">
        <v>1</v>
      </c>
      <c r="F19" s="29">
        <v>0</v>
      </c>
      <c r="G19" s="30">
        <v>0</v>
      </c>
      <c r="H19" s="18">
        <f t="shared" si="2"/>
        <v>0</v>
      </c>
      <c r="I19" s="18">
        <f t="shared" si="0"/>
        <v>0</v>
      </c>
      <c r="J19" s="18">
        <f t="shared" si="1"/>
        <v>0</v>
      </c>
      <c r="K19" s="2"/>
    </row>
    <row r="20" spans="1:11" ht="13.5" thickBot="1">
      <c r="A20" s="14">
        <v>12</v>
      </c>
      <c r="B20" s="15" t="s">
        <v>31</v>
      </c>
      <c r="C20" s="1" t="s">
        <v>121</v>
      </c>
      <c r="D20" s="16" t="s">
        <v>32</v>
      </c>
      <c r="E20" s="17">
        <v>1</v>
      </c>
      <c r="F20" s="29">
        <v>0</v>
      </c>
      <c r="G20" s="30">
        <v>0</v>
      </c>
      <c r="H20" s="18">
        <f t="shared" si="2"/>
        <v>0</v>
      </c>
      <c r="I20" s="18">
        <f t="shared" si="0"/>
        <v>0</v>
      </c>
      <c r="J20" s="18">
        <f t="shared" si="1"/>
        <v>0</v>
      </c>
      <c r="K20" s="2"/>
    </row>
    <row r="21" spans="1:11" ht="13.5" thickBot="1">
      <c r="A21" s="14">
        <v>13</v>
      </c>
      <c r="B21" s="15" t="s">
        <v>33</v>
      </c>
      <c r="C21" s="1" t="s">
        <v>122</v>
      </c>
      <c r="D21" s="16" t="s">
        <v>25</v>
      </c>
      <c r="E21" s="17">
        <v>25</v>
      </c>
      <c r="F21" s="29">
        <v>0</v>
      </c>
      <c r="G21" s="30">
        <v>0</v>
      </c>
      <c r="H21" s="18">
        <f t="shared" si="2"/>
        <v>0</v>
      </c>
      <c r="I21" s="18">
        <f t="shared" si="0"/>
        <v>0</v>
      </c>
      <c r="J21" s="18">
        <f t="shared" si="1"/>
        <v>0</v>
      </c>
      <c r="K21" s="2"/>
    </row>
    <row r="22" spans="1:11" ht="13.5" thickBot="1">
      <c r="A22" s="14">
        <v>14</v>
      </c>
      <c r="B22" s="15" t="s">
        <v>34</v>
      </c>
      <c r="C22" s="1" t="s">
        <v>123</v>
      </c>
      <c r="D22" s="16" t="s">
        <v>35</v>
      </c>
      <c r="E22" s="17">
        <v>20</v>
      </c>
      <c r="F22" s="29">
        <v>0</v>
      </c>
      <c r="G22" s="30">
        <v>0</v>
      </c>
      <c r="H22" s="18">
        <f t="shared" si="2"/>
        <v>0</v>
      </c>
      <c r="I22" s="18">
        <f t="shared" si="0"/>
        <v>0</v>
      </c>
      <c r="J22" s="18">
        <f t="shared" si="1"/>
        <v>0</v>
      </c>
      <c r="K22" s="2"/>
    </row>
    <row r="23" spans="1:11" ht="13.5" thickBot="1">
      <c r="A23" s="14">
        <v>15</v>
      </c>
      <c r="B23" s="15" t="s">
        <v>36</v>
      </c>
      <c r="C23" s="1" t="s">
        <v>124</v>
      </c>
      <c r="D23" s="16" t="s">
        <v>13</v>
      </c>
      <c r="E23" s="17">
        <v>1</v>
      </c>
      <c r="F23" s="29">
        <v>0</v>
      </c>
      <c r="G23" s="30">
        <v>0</v>
      </c>
      <c r="H23" s="18">
        <f t="shared" si="2"/>
        <v>0</v>
      </c>
      <c r="I23" s="18">
        <f t="shared" si="0"/>
        <v>0</v>
      </c>
      <c r="J23" s="18">
        <f t="shared" si="1"/>
        <v>0</v>
      </c>
      <c r="K23" s="2"/>
    </row>
    <row r="24" spans="1:11" ht="13.5" thickBot="1">
      <c r="A24" s="14">
        <v>16</v>
      </c>
      <c r="B24" s="15" t="s">
        <v>37</v>
      </c>
      <c r="C24" s="1" t="s">
        <v>125</v>
      </c>
      <c r="D24" s="16" t="s">
        <v>13</v>
      </c>
      <c r="E24" s="17">
        <v>5</v>
      </c>
      <c r="F24" s="29">
        <v>0</v>
      </c>
      <c r="G24" s="30">
        <v>0</v>
      </c>
      <c r="H24" s="18">
        <f t="shared" si="2"/>
        <v>0</v>
      </c>
      <c r="I24" s="18">
        <f t="shared" si="0"/>
        <v>0</v>
      </c>
      <c r="J24" s="18">
        <f t="shared" si="1"/>
        <v>0</v>
      </c>
      <c r="K24" s="2"/>
    </row>
    <row r="25" spans="1:11" ht="13.5" thickBot="1">
      <c r="A25" s="14">
        <v>17</v>
      </c>
      <c r="B25" s="15" t="s">
        <v>38</v>
      </c>
      <c r="C25" s="1" t="s">
        <v>126</v>
      </c>
      <c r="D25" s="16" t="s">
        <v>39</v>
      </c>
      <c r="E25" s="17">
        <v>10</v>
      </c>
      <c r="F25" s="29">
        <v>0</v>
      </c>
      <c r="G25" s="30">
        <v>0</v>
      </c>
      <c r="H25" s="18">
        <f t="shared" si="2"/>
        <v>0</v>
      </c>
      <c r="I25" s="18">
        <f t="shared" si="0"/>
        <v>0</v>
      </c>
      <c r="J25" s="18">
        <f t="shared" si="1"/>
        <v>0</v>
      </c>
      <c r="K25" s="2"/>
    </row>
    <row r="26" spans="1:11" ht="13.5" thickBot="1">
      <c r="A26" s="14">
        <v>18</v>
      </c>
      <c r="B26" s="15" t="s">
        <v>40</v>
      </c>
      <c r="C26" s="1" t="s">
        <v>127</v>
      </c>
      <c r="D26" s="16" t="s">
        <v>41</v>
      </c>
      <c r="E26" s="17">
        <v>10</v>
      </c>
      <c r="F26" s="29">
        <v>0</v>
      </c>
      <c r="G26" s="30">
        <v>0</v>
      </c>
      <c r="H26" s="18">
        <f t="shared" si="2"/>
        <v>0</v>
      </c>
      <c r="I26" s="18">
        <f t="shared" si="0"/>
        <v>0</v>
      </c>
      <c r="J26" s="18">
        <f t="shared" si="1"/>
        <v>0</v>
      </c>
      <c r="K26" s="2"/>
    </row>
    <row r="27" spans="1:11" ht="13.5" thickBot="1">
      <c r="A27" s="14">
        <v>19</v>
      </c>
      <c r="B27" s="15" t="s">
        <v>42</v>
      </c>
      <c r="C27" s="1" t="s">
        <v>128</v>
      </c>
      <c r="D27" s="16" t="s">
        <v>15</v>
      </c>
      <c r="E27" s="17">
        <v>50</v>
      </c>
      <c r="F27" s="29">
        <v>0</v>
      </c>
      <c r="G27" s="30">
        <v>0</v>
      </c>
      <c r="H27" s="18">
        <f t="shared" si="2"/>
        <v>0</v>
      </c>
      <c r="I27" s="18">
        <f t="shared" si="0"/>
        <v>0</v>
      </c>
      <c r="J27" s="18">
        <f t="shared" si="1"/>
        <v>0</v>
      </c>
      <c r="K27" s="2"/>
    </row>
    <row r="28" spans="1:11" ht="13.5" thickBot="1">
      <c r="A28" s="14">
        <v>20</v>
      </c>
      <c r="B28" s="15" t="s">
        <v>43</v>
      </c>
      <c r="C28" s="1" t="s">
        <v>129</v>
      </c>
      <c r="D28" s="16" t="s">
        <v>44</v>
      </c>
      <c r="E28" s="17">
        <v>30</v>
      </c>
      <c r="F28" s="29">
        <v>0</v>
      </c>
      <c r="G28" s="30">
        <v>0</v>
      </c>
      <c r="H28" s="18">
        <f t="shared" si="2"/>
        <v>0</v>
      </c>
      <c r="I28" s="18">
        <f t="shared" si="0"/>
        <v>0</v>
      </c>
      <c r="J28" s="18">
        <f t="shared" si="1"/>
        <v>0</v>
      </c>
      <c r="K28" s="2"/>
    </row>
    <row r="29" spans="1:11" ht="13.5" thickBot="1">
      <c r="A29" s="14">
        <v>21</v>
      </c>
      <c r="B29" s="15" t="s">
        <v>45</v>
      </c>
      <c r="C29" s="1" t="s">
        <v>130</v>
      </c>
      <c r="D29" s="16" t="s">
        <v>25</v>
      </c>
      <c r="E29" s="17">
        <v>10</v>
      </c>
      <c r="F29" s="29">
        <v>0</v>
      </c>
      <c r="G29" s="30">
        <v>0</v>
      </c>
      <c r="H29" s="18">
        <f t="shared" si="2"/>
        <v>0</v>
      </c>
      <c r="I29" s="18">
        <f t="shared" si="0"/>
        <v>0</v>
      </c>
      <c r="J29" s="18">
        <f t="shared" si="1"/>
        <v>0</v>
      </c>
      <c r="K29" s="2"/>
    </row>
    <row r="30" spans="1:11" ht="13.5" thickBot="1">
      <c r="A30" s="14">
        <v>22</v>
      </c>
      <c r="B30" s="15" t="s">
        <v>46</v>
      </c>
      <c r="C30" s="1" t="s">
        <v>131</v>
      </c>
      <c r="D30" s="16" t="s">
        <v>25</v>
      </c>
      <c r="E30" s="17">
        <v>30</v>
      </c>
      <c r="F30" s="29">
        <v>0</v>
      </c>
      <c r="G30" s="30">
        <v>0</v>
      </c>
      <c r="H30" s="18">
        <f t="shared" si="2"/>
        <v>0</v>
      </c>
      <c r="I30" s="18">
        <f t="shared" si="0"/>
        <v>0</v>
      </c>
      <c r="J30" s="18">
        <f t="shared" si="1"/>
        <v>0</v>
      </c>
      <c r="K30" s="2"/>
    </row>
    <row r="31" spans="1:11" ht="13.5" thickBot="1">
      <c r="A31" s="14">
        <v>23</v>
      </c>
      <c r="B31" s="15" t="s">
        <v>47</v>
      </c>
      <c r="C31" s="1" t="s">
        <v>132</v>
      </c>
      <c r="D31" s="16" t="s">
        <v>48</v>
      </c>
      <c r="E31" s="17">
        <v>10</v>
      </c>
      <c r="F31" s="29">
        <v>0</v>
      </c>
      <c r="G31" s="30">
        <v>0</v>
      </c>
      <c r="H31" s="18">
        <f t="shared" si="2"/>
        <v>0</v>
      </c>
      <c r="I31" s="18">
        <f t="shared" si="0"/>
        <v>0</v>
      </c>
      <c r="J31" s="18">
        <f t="shared" si="1"/>
        <v>0</v>
      </c>
      <c r="K31" s="2"/>
    </row>
    <row r="32" spans="1:11" ht="13.5" thickBot="1">
      <c r="A32" s="14">
        <v>24</v>
      </c>
      <c r="B32" s="15" t="s">
        <v>49</v>
      </c>
      <c r="C32" s="1" t="s">
        <v>133</v>
      </c>
      <c r="D32" s="16" t="s">
        <v>21</v>
      </c>
      <c r="E32" s="17">
        <v>1</v>
      </c>
      <c r="F32" s="29">
        <v>0</v>
      </c>
      <c r="G32" s="30">
        <v>0</v>
      </c>
      <c r="H32" s="18">
        <f t="shared" si="2"/>
        <v>0</v>
      </c>
      <c r="I32" s="18">
        <f t="shared" si="0"/>
        <v>0</v>
      </c>
      <c r="J32" s="18">
        <f t="shared" si="1"/>
        <v>0</v>
      </c>
      <c r="K32" s="2"/>
    </row>
    <row r="33" spans="1:11" ht="13.5" thickBot="1">
      <c r="A33" s="14">
        <v>25</v>
      </c>
      <c r="B33" s="15" t="s">
        <v>50</v>
      </c>
      <c r="C33" s="1" t="s">
        <v>134</v>
      </c>
      <c r="D33" s="16" t="s">
        <v>51</v>
      </c>
      <c r="E33" s="17">
        <v>5</v>
      </c>
      <c r="F33" s="29">
        <v>0</v>
      </c>
      <c r="G33" s="30">
        <v>0</v>
      </c>
      <c r="H33" s="18">
        <f t="shared" si="2"/>
        <v>0</v>
      </c>
      <c r="I33" s="18">
        <f t="shared" si="0"/>
        <v>0</v>
      </c>
      <c r="J33" s="18">
        <f t="shared" si="1"/>
        <v>0</v>
      </c>
      <c r="K33" s="2"/>
    </row>
    <row r="34" spans="1:11" ht="13.5" thickBot="1">
      <c r="A34" s="14">
        <v>26</v>
      </c>
      <c r="B34" s="15" t="s">
        <v>52</v>
      </c>
      <c r="C34" s="1" t="s">
        <v>135</v>
      </c>
      <c r="D34" s="16" t="s">
        <v>53</v>
      </c>
      <c r="E34" s="17">
        <v>1</v>
      </c>
      <c r="F34" s="29">
        <v>0</v>
      </c>
      <c r="G34" s="30">
        <v>0</v>
      </c>
      <c r="H34" s="18">
        <f t="shared" si="2"/>
        <v>0</v>
      </c>
      <c r="I34" s="18">
        <f t="shared" si="0"/>
        <v>0</v>
      </c>
      <c r="J34" s="18">
        <f t="shared" si="1"/>
        <v>0</v>
      </c>
      <c r="K34" s="2"/>
    </row>
    <row r="35" spans="1:11" ht="13.5" thickBot="1">
      <c r="A35" s="14">
        <v>27</v>
      </c>
      <c r="B35" s="15" t="s">
        <v>54</v>
      </c>
      <c r="C35" s="1" t="s">
        <v>136</v>
      </c>
      <c r="D35" s="16" t="s">
        <v>55</v>
      </c>
      <c r="E35" s="17">
        <v>50</v>
      </c>
      <c r="F35" s="29">
        <v>0</v>
      </c>
      <c r="G35" s="30">
        <v>0</v>
      </c>
      <c r="H35" s="18">
        <f t="shared" si="2"/>
        <v>0</v>
      </c>
      <c r="I35" s="18">
        <f t="shared" si="0"/>
        <v>0</v>
      </c>
      <c r="J35" s="18">
        <f t="shared" si="1"/>
        <v>0</v>
      </c>
      <c r="K35" s="2"/>
    </row>
    <row r="36" spans="1:11" ht="13.5" thickBot="1">
      <c r="A36" s="14">
        <v>28</v>
      </c>
      <c r="B36" s="15" t="s">
        <v>56</v>
      </c>
      <c r="C36" s="1" t="s">
        <v>137</v>
      </c>
      <c r="D36" s="16" t="s">
        <v>55</v>
      </c>
      <c r="E36" s="17">
        <v>10</v>
      </c>
      <c r="F36" s="29">
        <v>0</v>
      </c>
      <c r="G36" s="30">
        <v>0</v>
      </c>
      <c r="H36" s="18">
        <f t="shared" si="2"/>
        <v>0</v>
      </c>
      <c r="I36" s="18">
        <f t="shared" si="0"/>
        <v>0</v>
      </c>
      <c r="J36" s="18">
        <f t="shared" si="1"/>
        <v>0</v>
      </c>
      <c r="K36" s="2"/>
    </row>
    <row r="37" spans="1:11" ht="13.5" thickBot="1">
      <c r="A37" s="14">
        <v>29</v>
      </c>
      <c r="B37" s="15" t="s">
        <v>57</v>
      </c>
      <c r="C37" s="1" t="s">
        <v>138</v>
      </c>
      <c r="D37" s="16" t="s">
        <v>17</v>
      </c>
      <c r="E37" s="17">
        <v>1</v>
      </c>
      <c r="F37" s="29">
        <v>0</v>
      </c>
      <c r="G37" s="30">
        <v>0</v>
      </c>
      <c r="H37" s="18">
        <f t="shared" si="2"/>
        <v>0</v>
      </c>
      <c r="I37" s="18">
        <f t="shared" si="0"/>
        <v>0</v>
      </c>
      <c r="J37" s="18">
        <f t="shared" si="1"/>
        <v>0</v>
      </c>
      <c r="K37" s="2"/>
    </row>
    <row r="38" spans="1:11" ht="13.5" thickBot="1">
      <c r="A38" s="14">
        <v>30</v>
      </c>
      <c r="B38" s="15" t="s">
        <v>58</v>
      </c>
      <c r="C38" s="1" t="s">
        <v>139</v>
      </c>
      <c r="D38" s="16" t="s">
        <v>59</v>
      </c>
      <c r="E38" s="17">
        <v>1</v>
      </c>
      <c r="F38" s="29">
        <v>0</v>
      </c>
      <c r="G38" s="30">
        <v>0</v>
      </c>
      <c r="H38" s="18">
        <f t="shared" si="2"/>
        <v>0</v>
      </c>
      <c r="I38" s="18">
        <f t="shared" si="0"/>
        <v>0</v>
      </c>
      <c r="J38" s="18">
        <f t="shared" si="1"/>
        <v>0</v>
      </c>
      <c r="K38" s="2"/>
    </row>
    <row r="39" spans="1:11" ht="13.5" thickBot="1">
      <c r="A39" s="14">
        <v>31</v>
      </c>
      <c r="B39" s="15" t="s">
        <v>60</v>
      </c>
      <c r="C39" s="1" t="s">
        <v>140</v>
      </c>
      <c r="D39" s="16" t="s">
        <v>39</v>
      </c>
      <c r="E39" s="17">
        <v>10</v>
      </c>
      <c r="F39" s="29">
        <v>0</v>
      </c>
      <c r="G39" s="30">
        <v>0</v>
      </c>
      <c r="H39" s="18">
        <f t="shared" si="2"/>
        <v>0</v>
      </c>
      <c r="I39" s="18">
        <f t="shared" si="0"/>
        <v>0</v>
      </c>
      <c r="J39" s="18">
        <f t="shared" si="1"/>
        <v>0</v>
      </c>
      <c r="K39" s="2"/>
    </row>
    <row r="40" spans="1:11" ht="13.5" thickBot="1">
      <c r="A40" s="14">
        <v>32</v>
      </c>
      <c r="B40" s="15" t="s">
        <v>61</v>
      </c>
      <c r="C40" s="1" t="s">
        <v>141</v>
      </c>
      <c r="D40" s="16" t="s">
        <v>39</v>
      </c>
      <c r="E40" s="17">
        <v>1</v>
      </c>
      <c r="F40" s="29">
        <v>0</v>
      </c>
      <c r="G40" s="30">
        <v>0</v>
      </c>
      <c r="H40" s="18">
        <f t="shared" si="2"/>
        <v>0</v>
      </c>
      <c r="I40" s="18">
        <f t="shared" si="0"/>
        <v>0</v>
      </c>
      <c r="J40" s="18">
        <f t="shared" si="1"/>
        <v>0</v>
      </c>
      <c r="K40" s="2"/>
    </row>
    <row r="41" spans="1:11" ht="13.5" thickBot="1">
      <c r="A41" s="14">
        <v>33</v>
      </c>
      <c r="B41" s="15" t="s">
        <v>62</v>
      </c>
      <c r="C41" s="1" t="s">
        <v>142</v>
      </c>
      <c r="D41" s="16" t="s">
        <v>63</v>
      </c>
      <c r="E41" s="17">
        <v>30</v>
      </c>
      <c r="F41" s="29">
        <v>0</v>
      </c>
      <c r="G41" s="30">
        <v>0</v>
      </c>
      <c r="H41" s="18">
        <f t="shared" si="2"/>
        <v>0</v>
      </c>
      <c r="I41" s="18">
        <f aca="true" t="shared" si="3" ref="I41:I71">F41+H41</f>
        <v>0</v>
      </c>
      <c r="J41" s="18">
        <f aca="true" t="shared" si="4" ref="J41:J71">E41*I41</f>
        <v>0</v>
      </c>
      <c r="K41" s="2"/>
    </row>
    <row r="42" spans="1:11" ht="13.5" thickBot="1">
      <c r="A42" s="14">
        <v>34</v>
      </c>
      <c r="B42" s="15" t="s">
        <v>64</v>
      </c>
      <c r="C42" s="1" t="s">
        <v>143</v>
      </c>
      <c r="D42" s="16" t="s">
        <v>63</v>
      </c>
      <c r="E42" s="17">
        <v>15</v>
      </c>
      <c r="F42" s="29">
        <v>0</v>
      </c>
      <c r="G42" s="30">
        <v>0</v>
      </c>
      <c r="H42" s="18">
        <f t="shared" si="2"/>
        <v>0</v>
      </c>
      <c r="I42" s="18">
        <f t="shared" si="3"/>
        <v>0</v>
      </c>
      <c r="J42" s="18">
        <f t="shared" si="4"/>
        <v>0</v>
      </c>
      <c r="K42" s="2"/>
    </row>
    <row r="43" spans="1:11" ht="13.5" thickBot="1">
      <c r="A43" s="14">
        <v>35</v>
      </c>
      <c r="B43" s="15" t="s">
        <v>65</v>
      </c>
      <c r="C43" s="1" t="s">
        <v>144</v>
      </c>
      <c r="D43" s="16" t="s">
        <v>21</v>
      </c>
      <c r="E43" s="17">
        <v>1</v>
      </c>
      <c r="F43" s="29">
        <v>0</v>
      </c>
      <c r="G43" s="30">
        <v>0</v>
      </c>
      <c r="H43" s="18">
        <f t="shared" si="2"/>
        <v>0</v>
      </c>
      <c r="I43" s="18">
        <f t="shared" si="3"/>
        <v>0</v>
      </c>
      <c r="J43" s="18">
        <f t="shared" si="4"/>
        <v>0</v>
      </c>
      <c r="K43" s="2"/>
    </row>
    <row r="44" spans="1:11" ht="13.5" thickBot="1">
      <c r="A44" s="14">
        <v>36</v>
      </c>
      <c r="B44" s="15" t="s">
        <v>66</v>
      </c>
      <c r="C44" s="1" t="s">
        <v>145</v>
      </c>
      <c r="D44" s="16" t="s">
        <v>67</v>
      </c>
      <c r="E44" s="17">
        <v>1</v>
      </c>
      <c r="F44" s="29">
        <v>0</v>
      </c>
      <c r="G44" s="30">
        <v>0</v>
      </c>
      <c r="H44" s="18">
        <f t="shared" si="2"/>
        <v>0</v>
      </c>
      <c r="I44" s="18">
        <f t="shared" si="3"/>
        <v>0</v>
      </c>
      <c r="J44" s="18">
        <f t="shared" si="4"/>
        <v>0</v>
      </c>
      <c r="K44" s="2"/>
    </row>
    <row r="45" spans="1:11" ht="13.5" thickBot="1">
      <c r="A45" s="14">
        <v>37</v>
      </c>
      <c r="B45" s="15" t="s">
        <v>68</v>
      </c>
      <c r="C45" s="1" t="s">
        <v>146</v>
      </c>
      <c r="D45" s="16" t="s">
        <v>59</v>
      </c>
      <c r="E45" s="17">
        <v>1</v>
      </c>
      <c r="F45" s="29">
        <v>0</v>
      </c>
      <c r="G45" s="30">
        <v>0</v>
      </c>
      <c r="H45" s="18">
        <f t="shared" si="2"/>
        <v>0</v>
      </c>
      <c r="I45" s="18">
        <f t="shared" si="3"/>
        <v>0</v>
      </c>
      <c r="J45" s="18">
        <f t="shared" si="4"/>
        <v>0</v>
      </c>
      <c r="K45" s="2"/>
    </row>
    <row r="46" spans="1:11" ht="13.5" thickBot="1">
      <c r="A46" s="14" t="s">
        <v>69</v>
      </c>
      <c r="B46" s="15" t="s">
        <v>70</v>
      </c>
      <c r="C46" s="25" t="s">
        <v>147</v>
      </c>
      <c r="D46" s="16" t="s">
        <v>67</v>
      </c>
      <c r="E46" s="17">
        <v>1</v>
      </c>
      <c r="F46" s="29">
        <v>0</v>
      </c>
      <c r="G46" s="30">
        <v>0</v>
      </c>
      <c r="H46" s="18">
        <f t="shared" si="2"/>
        <v>0</v>
      </c>
      <c r="I46" s="18">
        <f t="shared" si="3"/>
        <v>0</v>
      </c>
      <c r="J46" s="18">
        <f t="shared" si="4"/>
        <v>0</v>
      </c>
      <c r="K46" s="2"/>
    </row>
    <row r="47" spans="1:11" ht="13.5" thickBot="1">
      <c r="A47" s="14" t="s">
        <v>71</v>
      </c>
      <c r="B47" s="15" t="s">
        <v>72</v>
      </c>
      <c r="C47" s="1" t="s">
        <v>148</v>
      </c>
      <c r="D47" s="16" t="s">
        <v>67</v>
      </c>
      <c r="E47" s="19">
        <v>1</v>
      </c>
      <c r="F47" s="29">
        <v>0</v>
      </c>
      <c r="G47" s="30">
        <v>0</v>
      </c>
      <c r="H47" s="18">
        <f t="shared" si="2"/>
        <v>0</v>
      </c>
      <c r="I47" s="18">
        <f t="shared" si="3"/>
        <v>0</v>
      </c>
      <c r="J47" s="18">
        <f t="shared" si="4"/>
        <v>0</v>
      </c>
      <c r="K47" s="2"/>
    </row>
    <row r="48" spans="1:11" ht="13.5" thickBot="1">
      <c r="A48" s="14">
        <v>39</v>
      </c>
      <c r="B48" s="15" t="s">
        <v>73</v>
      </c>
      <c r="C48" s="1" t="s">
        <v>149</v>
      </c>
      <c r="D48" s="16" t="s">
        <v>32</v>
      </c>
      <c r="E48" s="17">
        <v>1</v>
      </c>
      <c r="F48" s="29">
        <v>0</v>
      </c>
      <c r="G48" s="30">
        <v>0</v>
      </c>
      <c r="H48" s="18">
        <f t="shared" si="2"/>
        <v>0</v>
      </c>
      <c r="I48" s="18">
        <f t="shared" si="3"/>
        <v>0</v>
      </c>
      <c r="J48" s="18">
        <f t="shared" si="4"/>
        <v>0</v>
      </c>
      <c r="K48" s="2"/>
    </row>
    <row r="49" spans="1:11" ht="13.5" thickBot="1">
      <c r="A49" s="14">
        <v>40</v>
      </c>
      <c r="B49" s="15" t="s">
        <v>74</v>
      </c>
      <c r="C49" s="1" t="s">
        <v>150</v>
      </c>
      <c r="D49" s="16" t="s">
        <v>67</v>
      </c>
      <c r="E49" s="17">
        <v>1</v>
      </c>
      <c r="F49" s="29">
        <v>0</v>
      </c>
      <c r="G49" s="30">
        <v>0</v>
      </c>
      <c r="H49" s="18">
        <f t="shared" si="2"/>
        <v>0</v>
      </c>
      <c r="I49" s="18">
        <f t="shared" si="3"/>
        <v>0</v>
      </c>
      <c r="J49" s="18">
        <f t="shared" si="4"/>
        <v>0</v>
      </c>
      <c r="K49" s="2"/>
    </row>
    <row r="50" spans="1:11" ht="13.5" thickBot="1">
      <c r="A50" s="14" t="s">
        <v>75</v>
      </c>
      <c r="B50" s="15" t="s">
        <v>76</v>
      </c>
      <c r="C50" s="1" t="s">
        <v>151</v>
      </c>
      <c r="D50" s="16" t="s">
        <v>15</v>
      </c>
      <c r="E50" s="17">
        <v>1</v>
      </c>
      <c r="F50" s="29">
        <v>0</v>
      </c>
      <c r="G50" s="30">
        <v>0</v>
      </c>
      <c r="H50" s="18">
        <f t="shared" si="2"/>
        <v>0</v>
      </c>
      <c r="I50" s="18">
        <f t="shared" si="3"/>
        <v>0</v>
      </c>
      <c r="J50" s="18">
        <f t="shared" si="4"/>
        <v>0</v>
      </c>
      <c r="K50" s="2"/>
    </row>
    <row r="51" spans="1:11" ht="13.5" thickBot="1">
      <c r="A51" s="14" t="s">
        <v>77</v>
      </c>
      <c r="B51" s="15" t="s">
        <v>78</v>
      </c>
      <c r="C51" s="1" t="s">
        <v>152</v>
      </c>
      <c r="D51" s="16" t="s">
        <v>15</v>
      </c>
      <c r="E51" s="17">
        <v>1</v>
      </c>
      <c r="F51" s="29">
        <v>0</v>
      </c>
      <c r="G51" s="30">
        <v>0</v>
      </c>
      <c r="H51" s="18">
        <f t="shared" si="2"/>
        <v>0</v>
      </c>
      <c r="I51" s="18">
        <f t="shared" si="3"/>
        <v>0</v>
      </c>
      <c r="J51" s="18">
        <f t="shared" si="4"/>
        <v>0</v>
      </c>
      <c r="K51" s="2"/>
    </row>
    <row r="52" spans="1:11" ht="13.5" thickBot="1">
      <c r="A52" s="14">
        <v>42</v>
      </c>
      <c r="B52" s="15" t="s">
        <v>79</v>
      </c>
      <c r="C52" s="1" t="s">
        <v>153</v>
      </c>
      <c r="D52" s="16" t="s">
        <v>80</v>
      </c>
      <c r="E52" s="17">
        <v>1</v>
      </c>
      <c r="F52" s="29">
        <v>0</v>
      </c>
      <c r="G52" s="30">
        <v>0</v>
      </c>
      <c r="H52" s="18">
        <f t="shared" si="2"/>
        <v>0</v>
      </c>
      <c r="I52" s="18">
        <f t="shared" si="3"/>
        <v>0</v>
      </c>
      <c r="J52" s="18">
        <f t="shared" si="4"/>
        <v>0</v>
      </c>
      <c r="K52" s="2"/>
    </row>
    <row r="53" spans="1:11" ht="13.5" thickBot="1">
      <c r="A53" s="14">
        <v>43</v>
      </c>
      <c r="B53" s="15" t="s">
        <v>81</v>
      </c>
      <c r="C53" s="1" t="s">
        <v>154</v>
      </c>
      <c r="D53" s="16" t="s">
        <v>15</v>
      </c>
      <c r="E53" s="17">
        <v>10</v>
      </c>
      <c r="F53" s="29">
        <v>0</v>
      </c>
      <c r="G53" s="30">
        <v>0</v>
      </c>
      <c r="H53" s="18">
        <f t="shared" si="2"/>
        <v>0</v>
      </c>
      <c r="I53" s="18">
        <f t="shared" si="3"/>
        <v>0</v>
      </c>
      <c r="J53" s="18">
        <f t="shared" si="4"/>
        <v>0</v>
      </c>
      <c r="K53" s="2"/>
    </row>
    <row r="54" spans="1:11" ht="13.5" thickBot="1">
      <c r="A54" s="14">
        <v>44</v>
      </c>
      <c r="B54" s="15" t="s">
        <v>82</v>
      </c>
      <c r="C54" s="1" t="s">
        <v>155</v>
      </c>
      <c r="D54" s="16" t="s">
        <v>83</v>
      </c>
      <c r="E54" s="17">
        <v>1</v>
      </c>
      <c r="F54" s="29">
        <v>0</v>
      </c>
      <c r="G54" s="30">
        <v>0</v>
      </c>
      <c r="H54" s="18">
        <f t="shared" si="2"/>
        <v>0</v>
      </c>
      <c r="I54" s="18">
        <f t="shared" si="3"/>
        <v>0</v>
      </c>
      <c r="J54" s="18">
        <f t="shared" si="4"/>
        <v>0</v>
      </c>
      <c r="K54" s="2"/>
    </row>
    <row r="55" spans="1:11" ht="13.5" thickBot="1">
      <c r="A55" s="14" t="s">
        <v>84</v>
      </c>
      <c r="B55" s="15" t="s">
        <v>85</v>
      </c>
      <c r="C55" s="1" t="s">
        <v>156</v>
      </c>
      <c r="D55" s="16" t="s">
        <v>86</v>
      </c>
      <c r="E55" s="17">
        <v>1</v>
      </c>
      <c r="F55" s="29">
        <v>0</v>
      </c>
      <c r="G55" s="30">
        <v>0</v>
      </c>
      <c r="H55" s="18">
        <f t="shared" si="2"/>
        <v>0</v>
      </c>
      <c r="I55" s="18">
        <f t="shared" si="3"/>
        <v>0</v>
      </c>
      <c r="J55" s="18">
        <f t="shared" si="4"/>
        <v>0</v>
      </c>
      <c r="K55" s="2"/>
    </row>
    <row r="56" spans="1:11" ht="13.5" thickBot="1">
      <c r="A56" s="14" t="s">
        <v>87</v>
      </c>
      <c r="B56" s="15" t="s">
        <v>88</v>
      </c>
      <c r="C56" s="1" t="s">
        <v>157</v>
      </c>
      <c r="D56" s="16" t="s">
        <v>86</v>
      </c>
      <c r="E56" s="17">
        <v>1</v>
      </c>
      <c r="F56" s="29">
        <v>0</v>
      </c>
      <c r="G56" s="30">
        <v>0</v>
      </c>
      <c r="H56" s="18">
        <f t="shared" si="2"/>
        <v>0</v>
      </c>
      <c r="I56" s="18">
        <f t="shared" si="3"/>
        <v>0</v>
      </c>
      <c r="J56" s="18">
        <f t="shared" si="4"/>
        <v>0</v>
      </c>
      <c r="K56" s="2"/>
    </row>
    <row r="57" spans="1:11" ht="13.5" thickBot="1">
      <c r="A57" s="14">
        <v>46</v>
      </c>
      <c r="B57" s="15" t="s">
        <v>89</v>
      </c>
      <c r="C57" s="1" t="s">
        <v>158</v>
      </c>
      <c r="D57" s="16" t="s">
        <v>15</v>
      </c>
      <c r="E57" s="17">
        <v>1</v>
      </c>
      <c r="F57" s="29">
        <v>0</v>
      </c>
      <c r="G57" s="30">
        <v>0</v>
      </c>
      <c r="H57" s="18">
        <f t="shared" si="2"/>
        <v>0</v>
      </c>
      <c r="I57" s="18">
        <f t="shared" si="3"/>
        <v>0</v>
      </c>
      <c r="J57" s="18">
        <f t="shared" si="4"/>
        <v>0</v>
      </c>
      <c r="K57" s="2"/>
    </row>
    <row r="58" spans="1:11" ht="13.5" thickBot="1">
      <c r="A58" s="14">
        <v>47</v>
      </c>
      <c r="B58" s="15" t="s">
        <v>90</v>
      </c>
      <c r="C58" s="1" t="s">
        <v>159</v>
      </c>
      <c r="D58" s="16" t="s">
        <v>15</v>
      </c>
      <c r="E58" s="17">
        <v>1</v>
      </c>
      <c r="F58" s="29">
        <v>0</v>
      </c>
      <c r="G58" s="30">
        <v>0</v>
      </c>
      <c r="H58" s="18">
        <f t="shared" si="2"/>
        <v>0</v>
      </c>
      <c r="I58" s="18">
        <f t="shared" si="3"/>
        <v>0</v>
      </c>
      <c r="J58" s="18">
        <f t="shared" si="4"/>
        <v>0</v>
      </c>
      <c r="K58" s="2"/>
    </row>
    <row r="59" spans="1:11" ht="13.5" thickBot="1">
      <c r="A59" s="14">
        <v>48</v>
      </c>
      <c r="B59" s="15" t="s">
        <v>91</v>
      </c>
      <c r="C59" s="1" t="s">
        <v>160</v>
      </c>
      <c r="D59" s="16" t="s">
        <v>15</v>
      </c>
      <c r="E59" s="17">
        <v>1</v>
      </c>
      <c r="F59" s="29">
        <v>0</v>
      </c>
      <c r="G59" s="30">
        <v>0</v>
      </c>
      <c r="H59" s="18">
        <f t="shared" si="2"/>
        <v>0</v>
      </c>
      <c r="I59" s="18">
        <f t="shared" si="3"/>
        <v>0</v>
      </c>
      <c r="J59" s="18">
        <f t="shared" si="4"/>
        <v>0</v>
      </c>
      <c r="K59" s="2"/>
    </row>
    <row r="60" spans="1:11" ht="13.5" thickBot="1">
      <c r="A60" s="14">
        <v>49</v>
      </c>
      <c r="B60" s="15" t="s">
        <v>92</v>
      </c>
      <c r="C60" s="1" t="s">
        <v>161</v>
      </c>
      <c r="D60" s="16" t="s">
        <v>21</v>
      </c>
      <c r="E60" s="17">
        <v>1</v>
      </c>
      <c r="F60" s="29">
        <v>0</v>
      </c>
      <c r="G60" s="30">
        <v>0</v>
      </c>
      <c r="H60" s="18">
        <f t="shared" si="2"/>
        <v>0</v>
      </c>
      <c r="I60" s="18">
        <f t="shared" si="3"/>
        <v>0</v>
      </c>
      <c r="J60" s="18">
        <f t="shared" si="4"/>
        <v>0</v>
      </c>
      <c r="K60" s="2"/>
    </row>
    <row r="61" spans="1:11" ht="13.5" thickBot="1">
      <c r="A61" s="14">
        <v>50</v>
      </c>
      <c r="B61" s="15" t="s">
        <v>93</v>
      </c>
      <c r="C61" s="1" t="s">
        <v>162</v>
      </c>
      <c r="D61" s="16" t="s">
        <v>21</v>
      </c>
      <c r="E61" s="17">
        <v>1</v>
      </c>
      <c r="F61" s="29">
        <v>0</v>
      </c>
      <c r="G61" s="30">
        <v>0</v>
      </c>
      <c r="H61" s="18">
        <f t="shared" si="2"/>
        <v>0</v>
      </c>
      <c r="I61" s="18">
        <f t="shared" si="3"/>
        <v>0</v>
      </c>
      <c r="J61" s="18">
        <f t="shared" si="4"/>
        <v>0</v>
      </c>
      <c r="K61" s="2"/>
    </row>
    <row r="62" spans="1:11" ht="13.5" thickBot="1">
      <c r="A62" s="14">
        <v>51</v>
      </c>
      <c r="B62" s="15" t="s">
        <v>94</v>
      </c>
      <c r="C62" s="1" t="s">
        <v>163</v>
      </c>
      <c r="D62" s="16" t="s">
        <v>44</v>
      </c>
      <c r="E62" s="17">
        <v>50</v>
      </c>
      <c r="F62" s="29">
        <v>0</v>
      </c>
      <c r="G62" s="30">
        <v>0</v>
      </c>
      <c r="H62" s="18">
        <f t="shared" si="2"/>
        <v>0</v>
      </c>
      <c r="I62" s="18">
        <f t="shared" si="3"/>
        <v>0</v>
      </c>
      <c r="J62" s="18">
        <f t="shared" si="4"/>
        <v>0</v>
      </c>
      <c r="K62" s="2"/>
    </row>
    <row r="63" spans="1:11" ht="13.5" thickBot="1">
      <c r="A63" s="14">
        <v>52</v>
      </c>
      <c r="B63" s="15" t="s">
        <v>95</v>
      </c>
      <c r="C63" s="1" t="s">
        <v>164</v>
      </c>
      <c r="D63" s="16" t="s">
        <v>96</v>
      </c>
      <c r="E63" s="17">
        <v>1</v>
      </c>
      <c r="F63" s="29">
        <v>0</v>
      </c>
      <c r="G63" s="30">
        <v>0</v>
      </c>
      <c r="H63" s="18">
        <f t="shared" si="2"/>
        <v>0</v>
      </c>
      <c r="I63" s="18">
        <f t="shared" si="3"/>
        <v>0</v>
      </c>
      <c r="J63" s="18">
        <f t="shared" si="4"/>
        <v>0</v>
      </c>
      <c r="K63" s="2"/>
    </row>
    <row r="64" spans="1:11" ht="13.5" thickBot="1">
      <c r="A64" s="14">
        <v>53</v>
      </c>
      <c r="B64" s="15" t="s">
        <v>97</v>
      </c>
      <c r="C64" s="1" t="s">
        <v>165</v>
      </c>
      <c r="D64" s="16" t="s">
        <v>96</v>
      </c>
      <c r="E64" s="17">
        <v>1</v>
      </c>
      <c r="F64" s="29">
        <v>0</v>
      </c>
      <c r="G64" s="30">
        <v>0</v>
      </c>
      <c r="H64" s="18">
        <f t="shared" si="2"/>
        <v>0</v>
      </c>
      <c r="I64" s="18">
        <f t="shared" si="3"/>
        <v>0</v>
      </c>
      <c r="J64" s="18">
        <f t="shared" si="4"/>
        <v>0</v>
      </c>
      <c r="K64" s="2"/>
    </row>
    <row r="65" spans="1:11" ht="13.5" thickBot="1">
      <c r="A65" s="14">
        <v>54</v>
      </c>
      <c r="B65" s="15" t="s">
        <v>98</v>
      </c>
      <c r="C65" s="1" t="s">
        <v>166</v>
      </c>
      <c r="D65" s="16" t="s">
        <v>96</v>
      </c>
      <c r="E65" s="17">
        <v>1</v>
      </c>
      <c r="F65" s="29">
        <v>0</v>
      </c>
      <c r="G65" s="30">
        <v>0</v>
      </c>
      <c r="H65" s="18">
        <f t="shared" si="2"/>
        <v>0</v>
      </c>
      <c r="I65" s="18">
        <f t="shared" si="3"/>
        <v>0</v>
      </c>
      <c r="J65" s="18">
        <f t="shared" si="4"/>
        <v>0</v>
      </c>
      <c r="K65" s="2"/>
    </row>
    <row r="66" spans="1:11" ht="13.5" thickBot="1">
      <c r="A66" s="14">
        <v>55</v>
      </c>
      <c r="B66" s="15" t="s">
        <v>99</v>
      </c>
      <c r="C66" s="1" t="s">
        <v>167</v>
      </c>
      <c r="D66" s="16" t="s">
        <v>96</v>
      </c>
      <c r="E66" s="17">
        <v>1</v>
      </c>
      <c r="F66" s="29">
        <v>0</v>
      </c>
      <c r="G66" s="30">
        <v>0</v>
      </c>
      <c r="H66" s="18">
        <f t="shared" si="2"/>
        <v>0</v>
      </c>
      <c r="I66" s="18">
        <f t="shared" si="3"/>
        <v>0</v>
      </c>
      <c r="J66" s="18">
        <f t="shared" si="4"/>
        <v>0</v>
      </c>
      <c r="K66" s="2"/>
    </row>
    <row r="67" spans="1:11" ht="13.5" thickBot="1">
      <c r="A67" s="14">
        <v>56</v>
      </c>
      <c r="B67" s="15" t="s">
        <v>100</v>
      </c>
      <c r="C67" s="1" t="s">
        <v>168</v>
      </c>
      <c r="D67" s="16" t="s">
        <v>101</v>
      </c>
      <c r="E67" s="17">
        <v>1</v>
      </c>
      <c r="F67" s="29">
        <v>0</v>
      </c>
      <c r="G67" s="30">
        <v>0</v>
      </c>
      <c r="H67" s="18">
        <f t="shared" si="2"/>
        <v>0</v>
      </c>
      <c r="I67" s="18">
        <f t="shared" si="3"/>
        <v>0</v>
      </c>
      <c r="J67" s="18">
        <f t="shared" si="4"/>
        <v>0</v>
      </c>
      <c r="K67" s="2"/>
    </row>
    <row r="68" spans="1:11" ht="13.5" thickBot="1">
      <c r="A68" s="14">
        <v>57</v>
      </c>
      <c r="B68" s="15" t="s">
        <v>102</v>
      </c>
      <c r="C68" s="1" t="s">
        <v>169</v>
      </c>
      <c r="D68" s="16" t="s">
        <v>39</v>
      </c>
      <c r="E68" s="17">
        <v>5</v>
      </c>
      <c r="F68" s="29">
        <v>0</v>
      </c>
      <c r="G68" s="30">
        <v>0</v>
      </c>
      <c r="H68" s="18">
        <f t="shared" si="2"/>
        <v>0</v>
      </c>
      <c r="I68" s="18">
        <f t="shared" si="3"/>
        <v>0</v>
      </c>
      <c r="J68" s="18">
        <f t="shared" si="4"/>
        <v>0</v>
      </c>
      <c r="K68" s="2"/>
    </row>
    <row r="69" spans="1:11" ht="13.5" thickBot="1">
      <c r="A69" s="14">
        <v>58</v>
      </c>
      <c r="B69" s="15" t="s">
        <v>103</v>
      </c>
      <c r="C69" s="1" t="s">
        <v>170</v>
      </c>
      <c r="D69" s="16" t="s">
        <v>83</v>
      </c>
      <c r="E69" s="17">
        <v>1</v>
      </c>
      <c r="F69" s="29">
        <v>0</v>
      </c>
      <c r="G69" s="30">
        <v>0</v>
      </c>
      <c r="H69" s="18">
        <f t="shared" si="2"/>
        <v>0</v>
      </c>
      <c r="I69" s="18">
        <f t="shared" si="3"/>
        <v>0</v>
      </c>
      <c r="J69" s="18">
        <f t="shared" si="4"/>
        <v>0</v>
      </c>
      <c r="K69" s="2"/>
    </row>
    <row r="70" spans="1:11" ht="13.5" thickBot="1">
      <c r="A70" s="14">
        <v>59</v>
      </c>
      <c r="B70" s="15" t="s">
        <v>104</v>
      </c>
      <c r="C70" s="1" t="s">
        <v>171</v>
      </c>
      <c r="D70" s="16" t="s">
        <v>83</v>
      </c>
      <c r="E70" s="17">
        <v>1</v>
      </c>
      <c r="F70" s="29">
        <v>0</v>
      </c>
      <c r="G70" s="30">
        <v>0</v>
      </c>
      <c r="H70" s="18">
        <f t="shared" si="2"/>
        <v>0</v>
      </c>
      <c r="I70" s="18">
        <f t="shared" si="3"/>
        <v>0</v>
      </c>
      <c r="J70" s="18">
        <f t="shared" si="4"/>
        <v>0</v>
      </c>
      <c r="K70" s="2"/>
    </row>
    <row r="71" spans="1:11" ht="13.5" thickBot="1">
      <c r="A71" s="14">
        <v>60</v>
      </c>
      <c r="B71" s="15" t="s">
        <v>105</v>
      </c>
      <c r="C71" s="1" t="s">
        <v>172</v>
      </c>
      <c r="D71" s="16" t="s">
        <v>101</v>
      </c>
      <c r="E71" s="17">
        <v>40</v>
      </c>
      <c r="F71" s="29">
        <v>0</v>
      </c>
      <c r="G71" s="30">
        <v>0</v>
      </c>
      <c r="H71" s="18">
        <f t="shared" si="2"/>
        <v>0</v>
      </c>
      <c r="I71" s="18">
        <f t="shared" si="3"/>
        <v>0</v>
      </c>
      <c r="J71" s="18">
        <f t="shared" si="4"/>
        <v>0</v>
      </c>
      <c r="K71" s="2"/>
    </row>
    <row r="72" spans="1:10" ht="15.75" customHeight="1" thickBot="1">
      <c r="A72" s="48"/>
      <c r="B72" s="49"/>
      <c r="C72" s="49"/>
      <c r="D72" s="49"/>
      <c r="E72" s="49"/>
      <c r="F72" s="49"/>
      <c r="G72" s="49"/>
      <c r="H72" s="50"/>
      <c r="I72" s="21" t="s">
        <v>108</v>
      </c>
      <c r="J72" s="20">
        <f>SUM(J9:J71)</f>
        <v>0</v>
      </c>
    </row>
    <row r="73" spans="2:10" ht="12.75">
      <c r="B73" s="52"/>
      <c r="C73" s="52"/>
      <c r="D73" s="52"/>
      <c r="E73" s="52"/>
      <c r="F73" s="52"/>
      <c r="G73" s="52"/>
      <c r="H73" s="52"/>
      <c r="I73" s="52"/>
      <c r="J73" s="52"/>
    </row>
    <row r="74" spans="1:10" ht="12.75">
      <c r="A74" s="37" t="s">
        <v>109</v>
      </c>
      <c r="B74" s="38"/>
      <c r="C74" s="38"/>
      <c r="D74" s="38"/>
      <c r="E74" s="38"/>
      <c r="F74" s="38"/>
      <c r="G74" s="38"/>
      <c r="H74" s="38"/>
      <c r="I74" s="38"/>
      <c r="J74" s="39"/>
    </row>
    <row r="75" spans="1:10" ht="12.75">
      <c r="A75" s="40"/>
      <c r="B75" s="41"/>
      <c r="C75" s="41"/>
      <c r="D75" s="41"/>
      <c r="E75" s="41"/>
      <c r="F75" s="41"/>
      <c r="G75" s="41"/>
      <c r="H75" s="41"/>
      <c r="I75" s="41"/>
      <c r="J75" s="42"/>
    </row>
    <row r="76" spans="1:10" ht="12.75">
      <c r="A76" s="43"/>
      <c r="B76" s="44"/>
      <c r="C76" s="44"/>
      <c r="D76" s="44"/>
      <c r="E76" s="44"/>
      <c r="F76" s="44"/>
      <c r="G76" s="44"/>
      <c r="H76" s="44"/>
      <c r="I76" s="44"/>
      <c r="J76" s="45"/>
    </row>
    <row r="78" spans="2:4" ht="15.75">
      <c r="B78" s="26" t="s">
        <v>178</v>
      </c>
      <c r="C78" s="27"/>
      <c r="D78" s="27"/>
    </row>
    <row r="79" spans="2:10" ht="15.75">
      <c r="B79" s="31" t="s">
        <v>179</v>
      </c>
      <c r="C79" s="31"/>
      <c r="D79" s="31"/>
      <c r="E79" s="31"/>
      <c r="F79" s="31"/>
      <c r="G79" s="31"/>
      <c r="H79" s="31"/>
      <c r="I79" s="31"/>
      <c r="J79" s="31"/>
    </row>
    <row r="80" spans="2:10" ht="15.75">
      <c r="B80" s="32" t="s">
        <v>181</v>
      </c>
      <c r="C80" s="32"/>
      <c r="D80" s="32"/>
      <c r="E80" s="32"/>
      <c r="F80" s="32"/>
      <c r="G80" s="32"/>
      <c r="H80" s="32"/>
      <c r="I80" s="32"/>
      <c r="J80" s="32"/>
    </row>
    <row r="81" spans="2:9" ht="14.25">
      <c r="B81" s="33" t="s">
        <v>180</v>
      </c>
      <c r="C81" s="33"/>
      <c r="D81" s="33"/>
      <c r="E81" s="33"/>
      <c r="F81" s="33"/>
      <c r="G81" s="33"/>
      <c r="H81" s="33"/>
      <c r="I81" s="33"/>
    </row>
    <row r="82" spans="2:10" ht="12.75" customHeight="1">
      <c r="B82" s="33" t="s">
        <v>182</v>
      </c>
      <c r="C82" s="33"/>
      <c r="D82" s="33"/>
      <c r="E82" s="33"/>
      <c r="F82" s="33"/>
      <c r="G82" s="33"/>
      <c r="H82" s="33"/>
      <c r="I82" s="33"/>
      <c r="J82" s="33"/>
    </row>
    <row r="83" spans="2:4" ht="12.75" customHeight="1">
      <c r="B83" s="28"/>
      <c r="C83" s="28"/>
      <c r="D83" s="28"/>
    </row>
  </sheetData>
  <sheetProtection password="D01B" sheet="1" objects="1" scenarios="1"/>
  <mergeCells count="19">
    <mergeCell ref="A3:J3"/>
    <mergeCell ref="A1:J1"/>
    <mergeCell ref="A74:J76"/>
    <mergeCell ref="C6:C7"/>
    <mergeCell ref="A72:H72"/>
    <mergeCell ref="E6:E7"/>
    <mergeCell ref="B73:J73"/>
    <mergeCell ref="A5:E5"/>
    <mergeCell ref="F5:J5"/>
    <mergeCell ref="B79:J79"/>
    <mergeCell ref="B80:J80"/>
    <mergeCell ref="B81:I81"/>
    <mergeCell ref="B82:J82"/>
    <mergeCell ref="A2:J2"/>
    <mergeCell ref="A4:J4"/>
    <mergeCell ref="A6:A7"/>
    <mergeCell ref="B6:B7"/>
    <mergeCell ref="D6:D7"/>
    <mergeCell ref="G6:H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BSNLTENDER</dc:creator>
  <cp:keywords/>
  <dc:description/>
  <cp:lastModifiedBy>BSNLTENDER</cp:lastModifiedBy>
  <dcterms:created xsi:type="dcterms:W3CDTF">2023-05-11T06:39:43Z</dcterms:created>
  <dcterms:modified xsi:type="dcterms:W3CDTF">2023-05-11T11:14:26Z</dcterms:modified>
  <cp:category/>
  <cp:version/>
  <cp:contentType/>
  <cp:contentStatus/>
</cp:coreProperties>
</file>